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BHost Romania\Desktop\Retetar\"/>
    </mc:Choice>
  </mc:AlternateContent>
  <xr:revisionPtr revIDLastSave="0" documentId="13_ncr:1_{A5BD9C85-5223-44AC-AD12-1CC64894854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aie1" sheetId="1" r:id="rId1"/>
  </sheets>
  <definedNames>
    <definedName name="_xlnm.Print_Area" localSheetId="0">Foaie1!$A$1:$K$23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" i="1" l="1"/>
  <c r="J11" i="1"/>
  <c r="K5" i="1"/>
  <c r="K6" i="1"/>
  <c r="K7" i="1"/>
  <c r="K8" i="1"/>
  <c r="K4" i="1"/>
  <c r="H11" i="1"/>
  <c r="C21" i="1" s="1"/>
  <c r="G11" i="1"/>
  <c r="C20" i="1" s="1"/>
  <c r="F11" i="1"/>
  <c r="C19" i="1" s="1"/>
  <c r="B19" i="1" s="1"/>
  <c r="E11" i="1"/>
  <c r="C18" i="1" s="1"/>
  <c r="D11" i="1"/>
  <c r="C17" i="1" s="1"/>
  <c r="C11" i="1"/>
  <c r="C16" i="1" s="1"/>
  <c r="B11" i="1"/>
  <c r="C15" i="1" s="1"/>
  <c r="B15" i="1" s="1"/>
  <c r="B16" i="1" l="1"/>
  <c r="B20" i="1"/>
  <c r="B17" i="1"/>
  <c r="B21" i="1"/>
  <c r="B18" i="1"/>
  <c r="K11" i="1"/>
  <c r="C22" i="1" s="1"/>
  <c r="B22" i="1" s="1"/>
</calcChain>
</file>

<file path=xl/sharedStrings.xml><?xml version="1.0" encoding="utf-8"?>
<sst xmlns="http://schemas.openxmlformats.org/spreadsheetml/2006/main" count="30" uniqueCount="23">
  <si>
    <t>Produs</t>
  </si>
  <si>
    <t>Grasimi</t>
  </si>
  <si>
    <t>din care acizi grasi saturati</t>
  </si>
  <si>
    <t>Glucide</t>
  </si>
  <si>
    <t>din care zaharuri</t>
  </si>
  <si>
    <t>Proteine</t>
  </si>
  <si>
    <t>Fibre</t>
  </si>
  <si>
    <t>Sare</t>
  </si>
  <si>
    <t>Cantitate</t>
  </si>
  <si>
    <t>Kcal / cant</t>
  </si>
  <si>
    <t>Kcal / 100g</t>
  </si>
  <si>
    <t>Calculata la (grame produs)</t>
  </si>
  <si>
    <t>Valoare nutritionala</t>
  </si>
  <si>
    <t>Contine:</t>
  </si>
  <si>
    <t>la 100 Grame</t>
  </si>
  <si>
    <t>Total cantitate dupa fierbere</t>
  </si>
  <si>
    <t>PIZZA QUATTRO FORMAGGI (500gr)</t>
  </si>
  <si>
    <t>la 500 Grame</t>
  </si>
  <si>
    <t>Blat Pizza</t>
  </si>
  <si>
    <t>Topping Pizza</t>
  </si>
  <si>
    <t>Cascaval</t>
  </si>
  <si>
    <t>Parmezan</t>
  </si>
  <si>
    <t>Gorgonzola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</si>
</sst>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0" borderId="0" xfId="0" applyFont="1" applyAlignment="1">
      <alignment wrapText="1"/>
    </xf>
    <xf numFmtId="0" fontId="1" fillId="0" borderId="1" xfId="0" applyFont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2" fontId="0" fillId="0" borderId="1" xfId="0" applyNumberFormat="1" applyBorder="1"/>
    <xf numFmtId="0" fontId="2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22"/>
  <sheetViews>
    <sheetView tabSelected="1" workbookViewId="0">
      <selection activeCell="B15" sqref="B15"/>
    </sheetView>
  </sheetViews>
  <sheetFormatPr defaultRowHeight="15" x14ac:dyDescent="0.25"/>
  <cols>
    <col min="1" max="1" width="27.85546875" customWidth="1"/>
    <col min="2" max="2" width="12.5703125" customWidth="1"/>
    <col min="3" max="3" width="15.28515625" customWidth="1"/>
    <col min="4" max="4" width="10.140625" customWidth="1"/>
    <col min="5" max="5" width="10.28515625" customWidth="1"/>
    <col min="6" max="6" width="12.85546875" customWidth="1"/>
    <col min="7" max="7" width="12.140625" customWidth="1"/>
    <col min="8" max="8" width="14.5703125" customWidth="1"/>
    <col min="9" max="9" width="13.42578125" customWidth="1"/>
    <col min="10" max="10" width="12.42578125" customWidth="1"/>
    <col min="11" max="11" width="20.7109375" customWidth="1"/>
  </cols>
  <sheetData>
    <row r="1" spans="1:22" ht="23.25" customHeight="1" x14ac:dyDescent="0.3">
      <c r="A1" s="6" t="s">
        <v>16</v>
      </c>
      <c r="B1" s="6"/>
      <c r="C1" s="6"/>
      <c r="D1" s="6"/>
      <c r="E1" s="6"/>
      <c r="F1" s="6"/>
      <c r="G1" s="6"/>
      <c r="H1" s="6"/>
      <c r="I1" s="6"/>
      <c r="J1" s="6"/>
      <c r="K1" s="6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x14ac:dyDescent="0.25">
      <c r="A2" t="s">
        <v>11</v>
      </c>
      <c r="B2">
        <v>100</v>
      </c>
    </row>
    <row r="3" spans="1:22" ht="29.25" customHeight="1" x14ac:dyDescent="0.25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10</v>
      </c>
      <c r="J3" s="2" t="s">
        <v>8</v>
      </c>
      <c r="K3" s="2" t="s">
        <v>9</v>
      </c>
    </row>
    <row r="4" spans="1:22" x14ac:dyDescent="0.25">
      <c r="A4" s="3" t="s">
        <v>18</v>
      </c>
      <c r="B4" s="4">
        <v>2.36</v>
      </c>
      <c r="C4" s="4">
        <v>0.28000000000000003</v>
      </c>
      <c r="D4" s="4">
        <v>47.88</v>
      </c>
      <c r="E4" s="4">
        <v>0.57999999999999996</v>
      </c>
      <c r="F4" s="4">
        <v>6.65</v>
      </c>
      <c r="G4" s="4">
        <v>3</v>
      </c>
      <c r="H4" s="4">
        <v>1.29</v>
      </c>
      <c r="I4" s="4">
        <v>243.19</v>
      </c>
      <c r="J4" s="4">
        <v>250</v>
      </c>
      <c r="K4" s="4">
        <f>I4*J4/100</f>
        <v>607.97500000000002</v>
      </c>
    </row>
    <row r="5" spans="1:22" x14ac:dyDescent="0.25">
      <c r="A5" s="3" t="s">
        <v>19</v>
      </c>
      <c r="B5" s="4">
        <v>22</v>
      </c>
      <c r="C5" s="4">
        <v>12</v>
      </c>
      <c r="D5" s="4">
        <v>2.6</v>
      </c>
      <c r="E5" s="4">
        <v>1.3</v>
      </c>
      <c r="F5" s="4">
        <v>24</v>
      </c>
      <c r="G5" s="4">
        <v>0</v>
      </c>
      <c r="H5" s="4">
        <v>1.5</v>
      </c>
      <c r="I5" s="4">
        <v>304</v>
      </c>
      <c r="J5" s="4">
        <v>100</v>
      </c>
      <c r="K5" s="4">
        <f t="shared" ref="K5:K8" si="0">I5*J5/100</f>
        <v>304</v>
      </c>
    </row>
    <row r="6" spans="1:22" x14ac:dyDescent="0.25">
      <c r="A6" s="3" t="s">
        <v>20</v>
      </c>
      <c r="B6" s="4">
        <v>26</v>
      </c>
      <c r="C6" s="4">
        <v>17</v>
      </c>
      <c r="D6" s="4">
        <v>0</v>
      </c>
      <c r="E6" s="4">
        <v>0</v>
      </c>
      <c r="F6" s="4">
        <v>24</v>
      </c>
      <c r="G6" s="4">
        <v>0</v>
      </c>
      <c r="H6" s="4">
        <v>1.7</v>
      </c>
      <c r="I6" s="4">
        <v>330</v>
      </c>
      <c r="J6" s="4">
        <v>70</v>
      </c>
      <c r="K6" s="4">
        <f t="shared" si="0"/>
        <v>231</v>
      </c>
    </row>
    <row r="7" spans="1:22" x14ac:dyDescent="0.25">
      <c r="A7" s="3" t="s">
        <v>21</v>
      </c>
      <c r="B7" s="4">
        <v>28</v>
      </c>
      <c r="C7" s="4">
        <v>20</v>
      </c>
      <c r="D7" s="4">
        <v>0.6</v>
      </c>
      <c r="E7" s="4">
        <v>0</v>
      </c>
      <c r="F7" s="4">
        <v>31</v>
      </c>
      <c r="G7" s="4">
        <v>0</v>
      </c>
      <c r="H7" s="4">
        <v>1.4</v>
      </c>
      <c r="I7" s="4">
        <v>378</v>
      </c>
      <c r="J7" s="4">
        <v>40</v>
      </c>
      <c r="K7" s="4">
        <f t="shared" si="0"/>
        <v>151.19999999999999</v>
      </c>
    </row>
    <row r="8" spans="1:22" x14ac:dyDescent="0.25">
      <c r="A8" s="3" t="s">
        <v>22</v>
      </c>
      <c r="B8" s="4">
        <v>29</v>
      </c>
      <c r="C8" s="4">
        <v>19</v>
      </c>
      <c r="D8" s="4">
        <v>0</v>
      </c>
      <c r="E8" s="4">
        <v>0</v>
      </c>
      <c r="F8" s="4">
        <v>20</v>
      </c>
      <c r="G8" s="4">
        <v>0</v>
      </c>
      <c r="H8" s="4">
        <v>1.9</v>
      </c>
      <c r="I8" s="4">
        <v>348</v>
      </c>
      <c r="J8" s="4">
        <v>40</v>
      </c>
      <c r="K8" s="4">
        <f t="shared" si="0"/>
        <v>139.19999999999999</v>
      </c>
    </row>
    <row r="9" spans="1:22" x14ac:dyDescent="0.25">
      <c r="A9" s="3"/>
      <c r="B9" s="4"/>
      <c r="C9" s="4"/>
      <c r="D9" s="4"/>
      <c r="E9" s="4"/>
      <c r="F9" s="4"/>
      <c r="G9" s="4"/>
      <c r="H9" s="4"/>
      <c r="I9" s="4"/>
      <c r="J9" s="4"/>
      <c r="K9" s="4"/>
    </row>
    <row r="10" spans="1:22" x14ac:dyDescent="0.25">
      <c r="A10" s="3"/>
      <c r="B10" s="4"/>
      <c r="C10" s="4"/>
      <c r="D10" s="4"/>
      <c r="E10" s="4"/>
      <c r="F10" s="4"/>
      <c r="G10" s="4"/>
      <c r="H10" s="4"/>
      <c r="I10" s="4"/>
      <c r="J10" s="4"/>
      <c r="K10" s="4"/>
    </row>
    <row r="11" spans="1:22" x14ac:dyDescent="0.25">
      <c r="A11" s="3" t="s">
        <v>15</v>
      </c>
      <c r="B11" s="4">
        <f>(B4*J4+B5*J5+B6*J6+B7*J7+B8*J8+B9*J9)/100</f>
        <v>68.900000000000006</v>
      </c>
      <c r="C11" s="4">
        <f>(C4*J4+C5*J5+C6*J6+C7*J7+C8*J8+C9*J9)/100</f>
        <v>40.200000000000003</v>
      </c>
      <c r="D11" s="4">
        <f>(D4*J4+D5*J5+D6*J6+D7*J7+D8*J8+D9*J9)/100</f>
        <v>122.54</v>
      </c>
      <c r="E11" s="4">
        <f>(E4*J4+E5*J5+E6*J6+E7*J7+E8*J8+E9*J9)/100</f>
        <v>2.75</v>
      </c>
      <c r="F11" s="4">
        <f>(F4*J4+F5*J5+F6*J6+F7*J7+F8*J8+F9*J9)/100</f>
        <v>77.825000000000003</v>
      </c>
      <c r="G11" s="4">
        <f>(G4*J4+G5*J5+G6*J6+G7*J7+G8*J8+G9*J9)/100</f>
        <v>7.5</v>
      </c>
      <c r="H11" s="4">
        <f>(H4*J4+H5*J5+H6*J6+H7*J7+H8*J8+H9*J9)/100</f>
        <v>7.2350000000000003</v>
      </c>
      <c r="I11" s="4">
        <f t="shared" ref="I11:J11" si="1">SUM(I4:I9)</f>
        <v>1603.19</v>
      </c>
      <c r="J11" s="4">
        <f t="shared" si="1"/>
        <v>500</v>
      </c>
      <c r="K11" s="4">
        <f>SUM(K4:K9)</f>
        <v>1433.375</v>
      </c>
    </row>
    <row r="14" spans="1:22" x14ac:dyDescent="0.25">
      <c r="A14" s="3" t="s">
        <v>13</v>
      </c>
      <c r="B14" s="3" t="s">
        <v>14</v>
      </c>
      <c r="C14" s="3" t="s">
        <v>17</v>
      </c>
    </row>
    <row r="15" spans="1:22" x14ac:dyDescent="0.25">
      <c r="A15" s="3" t="s">
        <v>1</v>
      </c>
      <c r="B15" s="5">
        <f>C15/J11*B2</f>
        <v>13.780000000000001</v>
      </c>
      <c r="C15" s="5">
        <f>B11</f>
        <v>68.900000000000006</v>
      </c>
    </row>
    <row r="16" spans="1:22" x14ac:dyDescent="0.25">
      <c r="A16" s="3" t="s">
        <v>2</v>
      </c>
      <c r="B16" s="5">
        <f>C16/J11*B2</f>
        <v>8.0399999999999991</v>
      </c>
      <c r="C16" s="5">
        <f>C11</f>
        <v>40.200000000000003</v>
      </c>
    </row>
    <row r="17" spans="1:3" x14ac:dyDescent="0.25">
      <c r="A17" s="3" t="s">
        <v>3</v>
      </c>
      <c r="B17" s="5">
        <f>C17/J11*B2</f>
        <v>24.508000000000003</v>
      </c>
      <c r="C17" s="5">
        <f>D11</f>
        <v>122.54</v>
      </c>
    </row>
    <row r="18" spans="1:3" x14ac:dyDescent="0.25">
      <c r="A18" s="3" t="s">
        <v>4</v>
      </c>
      <c r="B18" s="5">
        <f>C18/J11*B2</f>
        <v>0.54999999999999993</v>
      </c>
      <c r="C18" s="5">
        <f>E11</f>
        <v>2.75</v>
      </c>
    </row>
    <row r="19" spans="1:3" x14ac:dyDescent="0.25">
      <c r="A19" s="3" t="s">
        <v>5</v>
      </c>
      <c r="B19" s="5">
        <f>C19/J11*B2</f>
        <v>15.565000000000001</v>
      </c>
      <c r="C19" s="5">
        <f>F11</f>
        <v>77.825000000000003</v>
      </c>
    </row>
    <row r="20" spans="1:3" x14ac:dyDescent="0.25">
      <c r="A20" s="3" t="s">
        <v>6</v>
      </c>
      <c r="B20" s="5">
        <f>C20/J11*B2</f>
        <v>1.5</v>
      </c>
      <c r="C20" s="5">
        <f>G11</f>
        <v>7.5</v>
      </c>
    </row>
    <row r="21" spans="1:3" x14ac:dyDescent="0.25">
      <c r="A21" s="3" t="s">
        <v>7</v>
      </c>
      <c r="B21" s="5">
        <f>C21/J11*B2</f>
        <v>1.4470000000000001</v>
      </c>
      <c r="C21" s="5">
        <f>H11</f>
        <v>7.2350000000000003</v>
      </c>
    </row>
    <row r="22" spans="1:3" x14ac:dyDescent="0.25">
      <c r="A22" s="3" t="s">
        <v>12</v>
      </c>
      <c r="B22" s="5">
        <f>C22/J11*B2</f>
        <v>286.67500000000001</v>
      </c>
      <c r="C22" s="5">
        <f>K11</f>
        <v>1433.375</v>
      </c>
    </row>
  </sheetData>
  <mergeCells count="1">
    <mergeCell ref="A1:K1"/>
  </mergeCells>
  <pageMargins left="0.70866141732283472" right="0.70866141732283472" top="0.74803149606299213" bottom="0.74803149606299213" header="0.31496062992125984" footer="0.31496062992125984"/>
  <pageSetup paperSize="9" scale="82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Foi de lucru</vt:lpstr>
      </vt:variant>
      <vt:variant>
        <vt:i4>1</vt:i4>
      </vt:variant>
      <vt:variant>
        <vt:lpstr>Zone denumite</vt:lpstr>
      </vt:variant>
      <vt:variant>
        <vt:i4>1</vt:i4>
      </vt:variant>
    </vt:vector>
  </HeadingPairs>
  <TitlesOfParts>
    <vt:vector size="2" baseType="lpstr">
      <vt:lpstr>Foaie1</vt:lpstr>
      <vt:lpstr>Foaie1!Zona_de_imprimat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DBHost Romania</dc:creator>
  <cp:lastModifiedBy>DBHost Romania</cp:lastModifiedBy>
  <cp:lastPrinted>2023-07-21T15:27:06Z</cp:lastPrinted>
  <dcterms:created xsi:type="dcterms:W3CDTF">2023-07-21T14:12:29Z</dcterms:created>
  <dcterms:modified xsi:type="dcterms:W3CDTF">2023-07-23T15:15:15Z</dcterms:modified>
</cp:coreProperties>
</file>